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<sst xmlns="http://schemas.openxmlformats.org/spreadsheetml/2006/main" count="43" uniqueCount="43">
  <si>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</si>
  <si>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IFA005</t>
  </si>
  <si>
    <t xml:space="preserve">m</t>
  </si>
  <si>
    <t xml:space="preserve">Connexió de servei de proveïment d'aigua potable.</t>
  </si>
  <si>
    <r>
      <rPr>
        <sz val="8.25"/>
        <color rgb="FF000000"/>
        <rFont val="Arial"/>
        <family val="2"/>
      </rPr>
      <t xml:space="preserve">Escomesa soterrada per a proveïment d'aigua potable de tub de polietilè PE 100, de color negre amb bandes de color blau amb acabat efecte mirall per l'interior, Repolen Monocapa PE 100, PN=10 bar, SDR17, sèrie 8, "REPOLEN", de 32 mm de diàmetre exterior i 2 mm de gruix, col·locada sobre llit de sorra de 15 cm de gruix, en el fons de la rasa prèviament excavada, degudament compactada i anivellada amb picó vibrant de guiat manual, reblert lateral compactant fins als ronyons i posterior reblert amb la mateixa sorra fins a 10 cm per sobre la generatriu superior de la canonada. Inclús, accessoris i peces especials. El preu no inclou l' aixecat del ferm existent, l'excavació, el reblert principal ni la reposició posterior del ferm.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</si>
  <si>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</si>
  <si>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</si>
  <si>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</si>
  <si>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</si>
  <si>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</si>
  <si>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</si>
  <si>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</si>
  <si>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</si>
  <si>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</si>
  <si>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</si>
  <si>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mt37rep320sae</t>
  </si>
  <si>
    <t xml:space="preserve">m</t>
  </si>
  <si>
    <t xml:space="preserve">Tub de polietilè PE 100, de color negre amb bandes de color blau amb acabat efecte mirall per l'interior, Repolen Monocapa PE 100, PN=10 bar, SDR17, sèrie 8, "REPOLEN", de 32 mm de diàmetre exterior i 2 mm de gruix, segons UNE-EN 12201-2 i AENOR RP 001.01, subministrat en barres de 6 m de longitud, amb el preu incrementat el 20% en concepte d'accessoris i peces especials.</t>
  </si>
  <si>
    <t xml:space="preserve">Subtotal materials:</t>
  </si>
  <si>
    <t xml:space="preserve">Equip i maquinària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</si>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</sst>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19" customWidth="1"/>
    <col min="4" max="4" width="6.63" customWidth="1"/>
    <col min="5" max="5" width="71.5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14.3</v>
      </c>
      <c r="H10" s="12">
        <f ca="1">ROUND(INDIRECT(ADDRESS(ROW()+(0), COLUMN()+(-2), 1))*INDIRECT(ADDRESS(ROW()+(0), COLUMN()+(-1), 1)), 2)</f>
        <v>1.6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1.07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0.402</v>
      </c>
      <c r="G14" s="14">
        <v>3.92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0.388</v>
      </c>
      <c r="G17" s="12">
        <v>29.67</v>
      </c>
      <c r="H17" s="12">
        <f ca="1">ROUND(INDIRECT(ADDRESS(ROW()+(0), COLUMN()+(-2), 1))*INDIRECT(ADDRESS(ROW()+(0), COLUMN()+(-1), 1)), 2)</f>
        <v>11.51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0.41</v>
      </c>
      <c r="G18" s="12">
        <v>24.86</v>
      </c>
      <c r="H18" s="12">
        <f ca="1">ROUND(INDIRECT(ADDRESS(ROW()+(0), COLUMN()+(-2), 1))*INDIRECT(ADDRESS(ROW()+(0), COLUMN()+(-1), 1)), 2)</f>
        <v>10.19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0.466</v>
      </c>
      <c r="G19" s="12">
        <v>30.63</v>
      </c>
      <c r="H19" s="12">
        <f ca="1">ROUND(INDIRECT(ADDRESS(ROW()+(0), COLUMN()+(-2), 1))*INDIRECT(ADDRESS(ROW()+(0), COLUMN()+(-1), 1)), 2)</f>
        <v>14.27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0.466</v>
      </c>
      <c r="G20" s="14">
        <v>26.36</v>
      </c>
      <c r="H20" s="14">
        <f ca="1">ROUND(INDIRECT(ADDRESS(ROW()+(0), COLUMN()+(-2), 1))*INDIRECT(ADDRESS(ROW()+(0), COLUMN()+(-1), 1)), 2)</f>
        <v>12.28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48.25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4</v>
      </c>
      <c r="G23" s="14">
        <f ca="1">ROUND(SUM(INDIRECT(ADDRESS(ROW()+(-2), COLUMN()+(1), 1)),INDIRECT(ADDRESS(ROW()+(-8), COLUMN()+(1), 1)),INDIRECT(ADDRESS(ROW()+(-11), COLUMN()+(1), 1))), 2)</f>
        <v>52.5</v>
      </c>
      <c r="H23" s="14">
        <f ca="1">ROUND(INDIRECT(ADDRESS(ROW()+(0), COLUMN()+(-2), 1))*INDIRECT(ADDRESS(ROW()+(0), COLUMN()+(-1), 1))/100, 2)</f>
        <v>2.1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54.6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