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<sst xmlns="http://schemas.openxmlformats.org/spreadsheetml/2006/main" count="44" uniqueCount="44">
  <si>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</si>
  <si>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IFI012</t>
  </si>
  <si>
    <t xml:space="preserve">U</t>
  </si>
  <si>
    <t xml:space="preserve">Instal·lació interior per a cuina.</t>
  </si>
  <si>
    <r>
      <rPr>
        <sz val="8.25"/>
        <color rgb="FF000000"/>
        <rFont val="Arial"/>
        <family val="2"/>
      </rPr>
      <t xml:space="preserve">Instal·lació interior de fontaneria per cuina amb dotació per: aigüera, presa i aixeta de pas per rentavaixelles, realitzada amb tub de polietilè reticulat (PE-X), per la xarxa d'aigua freda i calenta que connecta la derivació particular o una de les seves ramificacions amb cadascun dels aparells sanitaris, amb els diàmetres necessaris per cada punt de servei. Inclús claus de pas de cambra humida per al tall del subministrament d'aigua, de polietilè reticulat (PE-X),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</si>
  <si>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</si>
  <si>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</si>
  <si>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</si>
  <si>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</si>
  <si>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</si>
  <si>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</si>
  <si>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</si>
  <si>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mt37tpu400a</t>
  </si>
  <si>
    <t xml:space="preserve">U</t>
  </si>
  <si>
    <t xml:space="preserve">Material auxiliar per a muntatge i subjecció a l'obra de les canonades de polietilè reticulat (PE-Xa), sèrie 5, de 16 mm de diàmetre exterior.</t>
  </si>
  <si>
    <t xml:space="preserve">mt37tpu010ag</t>
  </si>
  <si>
    <t xml:space="preserve">m</t>
  </si>
  <si>
    <t xml:space="preserve">Tub de polietilè reticulat (PE-Xa), sèrie 5, de 16 mm de diàmetre exterior, PN=6 atm i 1,8 mm de gruix, subministrat en rotllos, segons UNE-EN ISO 15875-2, amb el preu incrementat el 30% en concepte d'accessoris i peces especials.</t>
  </si>
  <si>
    <t xml:space="preserve">mt37tpu400b</t>
  </si>
  <si>
    <t xml:space="preserve">U</t>
  </si>
  <si>
    <t xml:space="preserve">Material auxiliar per a muntatge i subjecció a l'obra de les canonades de polietilè reticulat (PE-Xa), sèrie 5, de 20 mm de diàmetre exterior.</t>
  </si>
  <si>
    <t xml:space="preserve">mt37tpu010bg</t>
  </si>
  <si>
    <t xml:space="preserve">m</t>
  </si>
  <si>
    <t xml:space="preserve">Tub de polietilè reticulat (PE-Xa), sèrie 5, de 20 mm de diàmetre exterior, PN=6 atm i 1,9 mm de gruix, subministrat en rotllos, segons UNE-EN ISO 15875-2, amb el preu incrementat el 30% en concepte d'accessoris i peces especials.</t>
  </si>
  <si>
    <t xml:space="preserve">mt37avu022b</t>
  </si>
  <si>
    <t xml:space="preserve">U</t>
  </si>
  <si>
    <t xml:space="preserve">Vàlvula d'esfera, de llautó, de 20 mm de diàmetre.</t>
  </si>
  <si>
    <t xml:space="preserve">mt31gcg070a</t>
  </si>
  <si>
    <t xml:space="preserve">U</t>
  </si>
  <si>
    <t xml:space="preserve">Aixeta de pas per rentadora o rentavaixelles, per roscar, gamma bàsica, de 1/2" de diàmetre.</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</si>
  <si>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</si>
  <si>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</si>
  <si>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</si>
  <si>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</si>
  <si>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</si>
  <si>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</si>
  <si>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</si>
  <si>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</si>
  <si>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</si>
  <si>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</si>
  <si>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</si>
  <si>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</si>
  <si>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48,10€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</si>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</sst>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53" customWidth="1"/>
    <col min="4" max="4" width="6.63" customWidth="1"/>
    <col min="5" max="5" width="74.97"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8.1</v>
      </c>
      <c r="G10" s="12">
        <v>0.12</v>
      </c>
      <c r="H10" s="12">
        <f ca="1">ROUND(INDIRECT(ADDRESS(ROW()+(0), COLUMN()+(-2), 1))*INDIRECT(ADDRESS(ROW()+(0), COLUMN()+(-1), 1)), 2)</f>
        <v>0.97</v>
      </c>
    </row>
    <row r="11" spans="1:8" ht="34.50" thickBot="1" customHeight="1">
      <c r="A11" s="1" t="s">
        <v>15</v>
      </c>
      <c r="B11" s="1"/>
      <c r="C11" s="1"/>
      <c r="D11" s="10" t="s">
        <v>16</v>
      </c>
      <c r="E11" s="1" t="s">
        <v>17</v>
      </c>
      <c r="F11" s="11">
        <v>8.1</v>
      </c>
      <c r="G11" s="12">
        <v>3.15</v>
      </c>
      <c r="H11" s="12">
        <f ca="1">ROUND(INDIRECT(ADDRESS(ROW()+(0), COLUMN()+(-2), 1))*INDIRECT(ADDRESS(ROW()+(0), COLUMN()+(-1), 1)), 2)</f>
        <v>25.52</v>
      </c>
    </row>
    <row r="12" spans="1:8" ht="24.00" thickBot="1" customHeight="1">
      <c r="A12" s="1" t="s">
        <v>18</v>
      </c>
      <c r="B12" s="1"/>
      <c r="C12" s="1"/>
      <c r="D12" s="10" t="s">
        <v>19</v>
      </c>
      <c r="E12" s="1" t="s">
        <v>20</v>
      </c>
      <c r="F12" s="11">
        <v>11</v>
      </c>
      <c r="G12" s="12">
        <v>0.16</v>
      </c>
      <c r="H12" s="12">
        <f ca="1">ROUND(INDIRECT(ADDRESS(ROW()+(0), COLUMN()+(-2), 1))*INDIRECT(ADDRESS(ROW()+(0), COLUMN()+(-1), 1)), 2)</f>
        <v>1.76</v>
      </c>
    </row>
    <row r="13" spans="1:8" ht="34.50" thickBot="1" customHeight="1">
      <c r="A13" s="1" t="s">
        <v>21</v>
      </c>
      <c r="B13" s="1"/>
      <c r="C13" s="1"/>
      <c r="D13" s="10" t="s">
        <v>22</v>
      </c>
      <c r="E13" s="1" t="s">
        <v>23</v>
      </c>
      <c r="F13" s="11">
        <v>11</v>
      </c>
      <c r="G13" s="12">
        <v>4.1</v>
      </c>
      <c r="H13" s="12">
        <f ca="1">ROUND(INDIRECT(ADDRESS(ROW()+(0), COLUMN()+(-2), 1))*INDIRECT(ADDRESS(ROW()+(0), COLUMN()+(-1), 1)), 2)</f>
        <v>45.1</v>
      </c>
    </row>
    <row r="14" spans="1:8" ht="13.50" thickBot="1" customHeight="1">
      <c r="A14" s="1" t="s">
        <v>24</v>
      </c>
      <c r="B14" s="1"/>
      <c r="C14" s="1"/>
      <c r="D14" s="10" t="s">
        <v>25</v>
      </c>
      <c r="E14" s="1" t="s">
        <v>26</v>
      </c>
      <c r="F14" s="11">
        <v>2</v>
      </c>
      <c r="G14" s="12">
        <v>28.3</v>
      </c>
      <c r="H14" s="12">
        <f ca="1">ROUND(INDIRECT(ADDRESS(ROW()+(0), COLUMN()+(-2), 1))*INDIRECT(ADDRESS(ROW()+(0), COLUMN()+(-1), 1)), 2)</f>
        <v>56.6</v>
      </c>
    </row>
    <row r="15" spans="1:8" ht="24.00" thickBot="1" customHeight="1">
      <c r="A15" s="1" t="s">
        <v>27</v>
      </c>
      <c r="B15" s="1"/>
      <c r="C15" s="1"/>
      <c r="D15" s="10" t="s">
        <v>28</v>
      </c>
      <c r="E15" s="1" t="s">
        <v>29</v>
      </c>
      <c r="F15" s="13">
        <v>1</v>
      </c>
      <c r="G15" s="14">
        <v>25.61</v>
      </c>
      <c r="H15" s="14">
        <f ca="1">ROUND(INDIRECT(ADDRESS(ROW()+(0), COLUMN()+(-2), 1))*INDIRECT(ADDRESS(ROW()+(0), COLUMN()+(-1), 1)), 2)</f>
        <v>25.61</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155.56</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4.793</v>
      </c>
      <c r="G18" s="12">
        <v>30.63</v>
      </c>
      <c r="H18" s="12">
        <f ca="1">ROUND(INDIRECT(ADDRESS(ROW()+(0), COLUMN()+(-2), 1))*INDIRECT(ADDRESS(ROW()+(0), COLUMN()+(-1), 1)), 2)</f>
        <v>146.81</v>
      </c>
    </row>
    <row r="19" spans="1:8" ht="13.50" thickBot="1" customHeight="1">
      <c r="A19" s="1" t="s">
        <v>35</v>
      </c>
      <c r="B19" s="1"/>
      <c r="C19" s="1"/>
      <c r="D19" s="10" t="s">
        <v>36</v>
      </c>
      <c r="E19" s="1" t="s">
        <v>37</v>
      </c>
      <c r="F19" s="13">
        <v>4.793</v>
      </c>
      <c r="G19" s="14">
        <v>26.36</v>
      </c>
      <c r="H19" s="14">
        <f ca="1">ROUND(INDIRECT(ADDRESS(ROW()+(0), COLUMN()+(-2), 1))*INDIRECT(ADDRESS(ROW()+(0), COLUMN()+(-1), 1)), 2)</f>
        <v>126.34</v>
      </c>
    </row>
    <row r="20" spans="1:8" ht="13.50" thickBot="1" customHeight="1">
      <c r="A20" s="15"/>
      <c r="B20" s="15"/>
      <c r="C20" s="15"/>
      <c r="D20" s="15"/>
      <c r="E20" s="15"/>
      <c r="F20" s="9" t="s">
        <v>38</v>
      </c>
      <c r="G20" s="9"/>
      <c r="H20" s="17">
        <f ca="1">ROUND(SUM(INDIRECT(ADDRESS(ROW()+(-1), COLUMN()+(0), 1)),INDIRECT(ADDRESS(ROW()+(-2), COLUMN()+(0), 1))), 2)</f>
        <v>273.15</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428.71</v>
      </c>
      <c r="H22" s="14">
        <f ca="1">ROUND(INDIRECT(ADDRESS(ROW()+(0), COLUMN()+(-2), 1))*INDIRECT(ADDRESS(ROW()+(0), COLUMN()+(-1), 1))/100, 2)</f>
        <v>8.57</v>
      </c>
    </row>
    <row r="23" spans="1:8" ht="13.50" thickBot="1" customHeight="1">
      <c r="A23" s="21" t="s">
        <v>42</v>
      </c>
      <c r="B23" s="21"/>
      <c r="C23" s="21"/>
      <c r="D23" s="22"/>
      <c r="E23" s="23"/>
      <c r="F23" s="24" t="s">
        <v>43</v>
      </c>
      <c r="G23" s="25"/>
      <c r="H23" s="26">
        <f ca="1">ROUND(SUM(INDIRECT(ADDRESS(ROW()+(-1), COLUMN()+(0), 1)),INDIRECT(ADDRESS(ROW()+(-3), COLUMN()+(0), 1)),INDIRECT(ADDRESS(ROW()+(-7), COLUMN()+(0), 1))), 2)</f>
        <v>437.28</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